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дицина\Downloads\"/>
    </mc:Choice>
  </mc:AlternateContent>
  <bookViews>
    <workbookView showHorizontalScroll="0" showVerticalScroll="0" showSheetTabs="0"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84" i="1" l="1"/>
  <c r="A184" i="1"/>
  <c r="L183" i="1"/>
  <c r="J183" i="1"/>
  <c r="I183" i="1"/>
  <c r="H183" i="1"/>
  <c r="G183" i="1"/>
  <c r="F183" i="1"/>
  <c r="B174" i="1"/>
  <c r="A174" i="1"/>
  <c r="L184" i="1"/>
  <c r="J173" i="1"/>
  <c r="J184" i="1" s="1"/>
  <c r="I173" i="1"/>
  <c r="I184" i="1" s="1"/>
  <c r="H173" i="1"/>
  <c r="G173" i="1"/>
  <c r="F173" i="1"/>
  <c r="F184" i="1" s="1"/>
  <c r="B166" i="1"/>
  <c r="A166" i="1"/>
  <c r="L165" i="1"/>
  <c r="L166" i="1" s="1"/>
  <c r="J165" i="1"/>
  <c r="I165" i="1"/>
  <c r="H165" i="1"/>
  <c r="G165" i="1"/>
  <c r="F165" i="1"/>
  <c r="B156" i="1"/>
  <c r="A156" i="1"/>
  <c r="J155" i="1"/>
  <c r="I155" i="1"/>
  <c r="I166" i="1" s="1"/>
  <c r="H155" i="1"/>
  <c r="H166" i="1" s="1"/>
  <c r="G155" i="1"/>
  <c r="G166" i="1" s="1"/>
  <c r="F155" i="1"/>
  <c r="F166" i="1" s="1"/>
  <c r="B148" i="1"/>
  <c r="A148" i="1"/>
  <c r="L147" i="1"/>
  <c r="J147" i="1"/>
  <c r="I147" i="1"/>
  <c r="H147" i="1"/>
  <c r="G147" i="1"/>
  <c r="F147" i="1"/>
  <c r="B138" i="1"/>
  <c r="A138" i="1"/>
  <c r="L148" i="1"/>
  <c r="J137" i="1"/>
  <c r="J148" i="1" s="1"/>
  <c r="I137" i="1"/>
  <c r="I148" i="1" s="1"/>
  <c r="H137" i="1"/>
  <c r="H148" i="1" s="1"/>
  <c r="G137" i="1"/>
  <c r="G148" i="1" s="1"/>
  <c r="F137" i="1"/>
  <c r="B130" i="1"/>
  <c r="A130" i="1"/>
  <c r="L129" i="1"/>
  <c r="J129" i="1"/>
  <c r="I129" i="1"/>
  <c r="H129" i="1"/>
  <c r="G129" i="1"/>
  <c r="F129" i="1"/>
  <c r="B120" i="1"/>
  <c r="A120" i="1"/>
  <c r="L130" i="1"/>
  <c r="J119" i="1"/>
  <c r="J130" i="1" s="1"/>
  <c r="I119" i="1"/>
  <c r="I130" i="1" s="1"/>
  <c r="H119" i="1"/>
  <c r="H130" i="1" s="1"/>
  <c r="G119" i="1"/>
  <c r="G130" i="1" s="1"/>
  <c r="F119" i="1"/>
  <c r="F130" i="1" s="1"/>
  <c r="B113" i="1"/>
  <c r="A113" i="1"/>
  <c r="L112" i="1"/>
  <c r="L113" i="1" s="1"/>
  <c r="J112" i="1"/>
  <c r="I112" i="1"/>
  <c r="H112" i="1"/>
  <c r="G112" i="1"/>
  <c r="F112" i="1"/>
  <c r="B103" i="1"/>
  <c r="A103" i="1"/>
  <c r="J102" i="1"/>
  <c r="J113" i="1" s="1"/>
  <c r="I102" i="1"/>
  <c r="I113" i="1" s="1"/>
  <c r="H102" i="1"/>
  <c r="H113" i="1" s="1"/>
  <c r="G102" i="1"/>
  <c r="G113" i="1" s="1"/>
  <c r="F102" i="1"/>
  <c r="B95" i="1"/>
  <c r="A95" i="1"/>
  <c r="L94" i="1"/>
  <c r="J94" i="1"/>
  <c r="I94" i="1"/>
  <c r="H94" i="1"/>
  <c r="G94" i="1"/>
  <c r="F94" i="1"/>
  <c r="B85" i="1"/>
  <c r="A85" i="1"/>
  <c r="L95" i="1"/>
  <c r="J84" i="1"/>
  <c r="J95" i="1" s="1"/>
  <c r="I84" i="1"/>
  <c r="I95" i="1" s="1"/>
  <c r="H84" i="1"/>
  <c r="H95" i="1" s="1"/>
  <c r="G84" i="1"/>
  <c r="G95" i="1" s="1"/>
  <c r="F84" i="1"/>
  <c r="F95" i="1" s="1"/>
  <c r="B77" i="1"/>
  <c r="A77" i="1"/>
  <c r="L76" i="1"/>
  <c r="J76" i="1"/>
  <c r="I76" i="1"/>
  <c r="H76" i="1"/>
  <c r="G76" i="1"/>
  <c r="F76" i="1"/>
  <c r="B67" i="1"/>
  <c r="A67" i="1"/>
  <c r="L77" i="1"/>
  <c r="J66" i="1"/>
  <c r="J77" i="1" s="1"/>
  <c r="I66" i="1"/>
  <c r="I77" i="1" s="1"/>
  <c r="H66" i="1"/>
  <c r="H77" i="1" s="1"/>
  <c r="G66" i="1"/>
  <c r="G77" i="1" s="1"/>
  <c r="F66" i="1"/>
  <c r="F77" i="1" s="1"/>
  <c r="B58" i="1"/>
  <c r="A58" i="1"/>
  <c r="L57" i="1"/>
  <c r="J57" i="1"/>
  <c r="I57" i="1"/>
  <c r="H57" i="1"/>
  <c r="G57" i="1"/>
  <c r="F57" i="1"/>
  <c r="B48" i="1"/>
  <c r="A48" i="1"/>
  <c r="L58" i="1"/>
  <c r="J47" i="1"/>
  <c r="J58" i="1" s="1"/>
  <c r="I47" i="1"/>
  <c r="I58" i="1" s="1"/>
  <c r="H47" i="1"/>
  <c r="H58" i="1" s="1"/>
  <c r="G47" i="1"/>
  <c r="G58" i="1" s="1"/>
  <c r="F47" i="1"/>
  <c r="F58" i="1" s="1"/>
  <c r="B40" i="1"/>
  <c r="A40" i="1"/>
  <c r="L39" i="1"/>
  <c r="L40" i="1" s="1"/>
  <c r="J39" i="1"/>
  <c r="I39" i="1"/>
  <c r="H39" i="1"/>
  <c r="G39" i="1"/>
  <c r="F39" i="1"/>
  <c r="B30" i="1"/>
  <c r="A30" i="1"/>
  <c r="J29" i="1"/>
  <c r="I29" i="1"/>
  <c r="H29" i="1"/>
  <c r="G29" i="1"/>
  <c r="F29" i="1"/>
  <c r="B23" i="1"/>
  <c r="A23" i="1"/>
  <c r="L22" i="1"/>
  <c r="J22" i="1"/>
  <c r="I22" i="1"/>
  <c r="H22" i="1"/>
  <c r="G22" i="1"/>
  <c r="F22" i="1"/>
  <c r="B13" i="1"/>
  <c r="A13" i="1"/>
  <c r="L23" i="1"/>
  <c r="J12" i="1"/>
  <c r="I12" i="1"/>
  <c r="I23" i="1" s="1"/>
  <c r="H12" i="1"/>
  <c r="H23" i="1" s="1"/>
  <c r="G12" i="1"/>
  <c r="G23" i="1" s="1"/>
  <c r="F12" i="1"/>
  <c r="F23" i="1" s="1"/>
  <c r="I40" i="1" l="1"/>
  <c r="H184" i="1"/>
  <c r="J166" i="1"/>
  <c r="F40" i="1"/>
  <c r="J40" i="1"/>
  <c r="G40" i="1"/>
  <c r="G185" i="1" s="1"/>
  <c r="H40" i="1"/>
  <c r="H185" i="1" s="1"/>
  <c r="G184" i="1"/>
  <c r="F113" i="1"/>
  <c r="J23" i="1"/>
  <c r="F148" i="1"/>
  <c r="I185" i="1"/>
  <c r="L185" i="1"/>
  <c r="J185" i="1" l="1"/>
  <c r="F185" i="1"/>
</calcChain>
</file>

<file path=xl/sharedStrings.xml><?xml version="1.0" encoding="utf-8"?>
<sst xmlns="http://schemas.openxmlformats.org/spreadsheetml/2006/main" count="261" uniqueCount="71">
  <si>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</si>
  <si>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</si>
  <si>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</si>
  <si>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</si>
  <si>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</si>
  <si>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</si>
  <si>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</si>
  <si>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</si>
  <si>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</si>
  <si>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</si>
  <si>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</si>
  <si>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</si>
  <si>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</si>
  <si>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</si>
  <si>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</si>
  <si>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</si>
  <si>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</si>
  <si>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</si>
  <si>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</si>
  <si>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</si>
  <si>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</si>
  <si>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</si>
  <si>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</si>
  <si>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</si>
  <si>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</si>
  <si>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</si>
  <si>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</si>
  <si>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</si>
  <si>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</si>
  <si>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</si>
  <si>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</si>
  <si>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</si>
  <si>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</si>
  <si>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</si>
  <si>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</si>
  <si>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</si>
  <si>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</si>
  <si>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</si>
  <si>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</t>
  </si>
  <si>
    <t>Чай с лимоном</t>
  </si>
  <si>
    <t>Фрукты свежие</t>
  </si>
  <si>
    <t>Масло сливочное</t>
  </si>
  <si>
    <t>Сыр твердый</t>
  </si>
  <si>
    <t>Биточки из говядины</t>
  </si>
  <si>
    <t>Макароны отварные</t>
  </si>
  <si>
    <t>Напиток из плодов шиповника</t>
  </si>
  <si>
    <t>Запеканка из творога с морковью с молоком сгущенным</t>
  </si>
  <si>
    <t>Печенье</t>
  </si>
  <si>
    <t>Котлеты рыбные</t>
  </si>
  <si>
    <t>Картофельное пюре</t>
  </si>
  <si>
    <t>Какао с молоком</t>
  </si>
  <si>
    <t>Плов из птицы</t>
  </si>
  <si>
    <t>Сок яблочный</t>
  </si>
  <si>
    <t>Омлет натуральный</t>
  </si>
  <si>
    <t>Печень по-строгановски</t>
  </si>
  <si>
    <t>Каша гречневая рассыпчатая</t>
  </si>
  <si>
    <t>Котлеты рубленные из птицы</t>
  </si>
  <si>
    <t>Чай с молоком</t>
  </si>
  <si>
    <t>Хлеб пшеничный</t>
  </si>
  <si>
    <t>Хлеб ржаной</t>
  </si>
  <si>
    <t>кисломол.</t>
  </si>
  <si>
    <t>сладкое</t>
  </si>
  <si>
    <t>Директор</t>
  </si>
  <si>
    <t>МБОУ "СШ №1 им.М.Губанова"</t>
  </si>
  <si>
    <t>Леонова Э.М.</t>
  </si>
  <si>
    <t>Икра свекольная</t>
  </si>
  <si>
    <t>Кофейный напиток с молоком</t>
  </si>
  <si>
    <t>Каша рисовая с тыквой</t>
  </si>
  <si>
    <t>Шницель из говядины</t>
  </si>
  <si>
    <t>Морковь припущенная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</si>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</sst>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1" fontId="11" fillId="4" borderId="4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I173" sqref="I1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7.28515625" style="2" customWidth="1"/>
    <col min="14" max="14" width="6.140625" style="2" customWidth="1"/>
    <col min="15" max="16384" width="9.140625" style="2"/>
  </cols>
  <sheetData>
    <row r="1" spans="1:12" ht="15" x14ac:dyDescent="0.25">
      <c r="A1" s="1" t="s">
        <v>7</v>
      </c>
      <c r="C1" s="54" t="s">
        <v>63</v>
      </c>
      <c r="D1" s="55"/>
      <c r="E1" s="55"/>
      <c r="F1" s="12" t="s">
        <v>16</v>
      </c>
      <c r="G1" s="2" t="s">
        <v>17</v>
      </c>
      <c r="H1" s="56" t="s">
        <v>62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1">
        <v>13</v>
      </c>
      <c r="I3" s="51">
        <v>1</v>
      </c>
      <c r="J3" s="52">
        <v>2025</v>
      </c>
      <c r="K3" s="53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5" t="s">
        <v>38</v>
      </c>
      <c r="F6" s="46">
        <v>210</v>
      </c>
      <c r="G6" s="46">
        <v>6.11</v>
      </c>
      <c r="H6" s="46">
        <v>10.72</v>
      </c>
      <c r="I6" s="46">
        <v>32.380000000000003</v>
      </c>
      <c r="J6" s="46">
        <v>251</v>
      </c>
      <c r="K6" s="47">
        <v>181</v>
      </c>
      <c r="L6" s="46"/>
    </row>
    <row r="7" spans="1:12" ht="15" x14ac:dyDescent="0.25">
      <c r="A7" s="23"/>
      <c r="B7" s="15"/>
      <c r="C7" s="11"/>
      <c r="D7" s="7" t="s">
        <v>22</v>
      </c>
      <c r="E7" s="48" t="s">
        <v>39</v>
      </c>
      <c r="F7" s="49">
        <v>200</v>
      </c>
      <c r="G7" s="49">
        <v>0.13</v>
      </c>
      <c r="H7" s="49">
        <v>0.02</v>
      </c>
      <c r="I7" s="49">
        <v>15.2</v>
      </c>
      <c r="J7" s="49">
        <v>62</v>
      </c>
      <c r="K7" s="50">
        <v>377</v>
      </c>
      <c r="L7" s="49"/>
    </row>
    <row r="8" spans="1:12" ht="15" x14ac:dyDescent="0.25">
      <c r="A8" s="23"/>
      <c r="B8" s="15"/>
      <c r="C8" s="11"/>
      <c r="D8" s="7" t="s">
        <v>30</v>
      </c>
      <c r="E8" s="48" t="s">
        <v>58</v>
      </c>
      <c r="F8" s="49">
        <v>38</v>
      </c>
      <c r="G8" s="49">
        <v>3</v>
      </c>
      <c r="H8" s="49">
        <v>0.38</v>
      </c>
      <c r="I8" s="49">
        <v>18.350000000000001</v>
      </c>
      <c r="J8" s="49">
        <v>88.84</v>
      </c>
      <c r="K8" s="50"/>
      <c r="L8" s="49"/>
    </row>
    <row r="9" spans="1:12" ht="15" x14ac:dyDescent="0.25">
      <c r="A9" s="23"/>
      <c r="B9" s="15"/>
      <c r="C9" s="11"/>
      <c r="D9" s="7" t="s">
        <v>31</v>
      </c>
      <c r="E9" s="48" t="s">
        <v>59</v>
      </c>
      <c r="F9" s="49">
        <v>20</v>
      </c>
      <c r="G9" s="49">
        <v>1.1200000000000001</v>
      </c>
      <c r="H9" s="49">
        <v>0.22</v>
      </c>
      <c r="I9" s="49">
        <v>9.8800000000000008</v>
      </c>
      <c r="J9" s="49">
        <v>46</v>
      </c>
      <c r="K9" s="50"/>
      <c r="L9" s="49"/>
    </row>
    <row r="10" spans="1:12" ht="15" x14ac:dyDescent="0.25">
      <c r="A10" s="23"/>
      <c r="B10" s="15"/>
      <c r="C10" s="11"/>
      <c r="D10" s="6" t="s">
        <v>60</v>
      </c>
      <c r="E10" s="48" t="s">
        <v>41</v>
      </c>
      <c r="F10" s="49">
        <v>10</v>
      </c>
      <c r="G10" s="49">
        <v>0.08</v>
      </c>
      <c r="H10" s="49">
        <v>7.25</v>
      </c>
      <c r="I10" s="49">
        <v>0.13</v>
      </c>
      <c r="J10" s="49">
        <v>65.72</v>
      </c>
      <c r="K10" s="50">
        <v>14</v>
      </c>
      <c r="L10" s="49"/>
    </row>
    <row r="11" spans="1:12" ht="15" x14ac:dyDescent="0.25">
      <c r="A11" s="23"/>
      <c r="B11" s="15"/>
      <c r="C11" s="11"/>
      <c r="D11" s="6" t="s">
        <v>60</v>
      </c>
      <c r="E11" s="48" t="s">
        <v>42</v>
      </c>
      <c r="F11" s="49">
        <v>30</v>
      </c>
      <c r="G11" s="49">
        <v>6.96</v>
      </c>
      <c r="H11" s="49">
        <v>8.85</v>
      </c>
      <c r="I11" s="49">
        <v>0</v>
      </c>
      <c r="J11" s="49">
        <v>108</v>
      </c>
      <c r="K11" s="50">
        <v>15</v>
      </c>
      <c r="L11" s="49"/>
    </row>
    <row r="12" spans="1:12" ht="15" x14ac:dyDescent="0.25">
      <c r="A12" s="24"/>
      <c r="B12" s="17"/>
      <c r="C12" s="8"/>
      <c r="D12" s="18" t="s">
        <v>32</v>
      </c>
      <c r="E12" s="9"/>
      <c r="F12" s="19">
        <f>SUM(F6:F11)</f>
        <v>508</v>
      </c>
      <c r="G12" s="19">
        <f>SUM(G6:G11)</f>
        <v>17.399999999999999</v>
      </c>
      <c r="H12" s="19">
        <f>SUM(H6:H11)</f>
        <v>27.440000000000005</v>
      </c>
      <c r="I12" s="19">
        <f>SUM(I6:I11)</f>
        <v>75.94</v>
      </c>
      <c r="J12" s="19">
        <f>SUM(J6:J11)</f>
        <v>621.56000000000006</v>
      </c>
      <c r="K12" s="25"/>
      <c r="L12" s="19">
        <v>78.05</v>
      </c>
    </row>
    <row r="13" spans="1:12" ht="15" x14ac:dyDescent="0.2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3"/>
      <c r="B14" s="15"/>
      <c r="C14" s="11"/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7" t="s">
        <v>4</v>
      </c>
      <c r="D23" s="58"/>
      <c r="E23" s="31"/>
      <c r="F23" s="32">
        <f>F12+F22</f>
        <v>508</v>
      </c>
      <c r="G23" s="32">
        <f t="shared" ref="G23:J23" si="2">G12+G22</f>
        <v>17.399999999999999</v>
      </c>
      <c r="H23" s="32">
        <f t="shared" si="2"/>
        <v>27.440000000000005</v>
      </c>
      <c r="I23" s="32">
        <f t="shared" si="2"/>
        <v>75.94</v>
      </c>
      <c r="J23" s="32">
        <f t="shared" si="2"/>
        <v>621.56000000000006</v>
      </c>
      <c r="K23" s="32"/>
      <c r="L23" s="32">
        <f t="shared" ref="L23" si="3">L12+L22</f>
        <v>78.05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27</v>
      </c>
      <c r="E24" s="45" t="s">
        <v>43</v>
      </c>
      <c r="F24" s="46">
        <v>90</v>
      </c>
      <c r="G24" s="46">
        <v>14.82</v>
      </c>
      <c r="H24" s="46">
        <v>11.5</v>
      </c>
      <c r="I24" s="46">
        <v>15.69</v>
      </c>
      <c r="J24" s="46">
        <v>176.4</v>
      </c>
      <c r="K24" s="47">
        <v>269</v>
      </c>
      <c r="L24" s="46"/>
    </row>
    <row r="25" spans="1:12" ht="15" x14ac:dyDescent="0.25">
      <c r="A25" s="14"/>
      <c r="B25" s="15"/>
      <c r="C25" s="11"/>
      <c r="D25" s="6" t="s">
        <v>28</v>
      </c>
      <c r="E25" s="48" t="s">
        <v>44</v>
      </c>
      <c r="F25" s="49">
        <v>155</v>
      </c>
      <c r="G25" s="49">
        <v>5.52</v>
      </c>
      <c r="H25" s="49">
        <v>4.5</v>
      </c>
      <c r="I25" s="49">
        <v>26.5</v>
      </c>
      <c r="J25" s="49">
        <v>168.45</v>
      </c>
      <c r="K25" s="50">
        <v>309</v>
      </c>
      <c r="L25" s="49"/>
    </row>
    <row r="26" spans="1:12" ht="15" x14ac:dyDescent="0.25">
      <c r="A26" s="14"/>
      <c r="B26" s="15"/>
      <c r="C26" s="11"/>
      <c r="D26" s="7" t="s">
        <v>22</v>
      </c>
      <c r="E26" s="48" t="s">
        <v>45</v>
      </c>
      <c r="F26" s="49">
        <v>200</v>
      </c>
      <c r="G26" s="49">
        <v>0.68</v>
      </c>
      <c r="H26" s="49">
        <v>0.28000000000000003</v>
      </c>
      <c r="I26" s="49">
        <v>20.76</v>
      </c>
      <c r="J26" s="49">
        <v>88.2</v>
      </c>
      <c r="K26" s="50">
        <v>388</v>
      </c>
      <c r="L26" s="49"/>
    </row>
    <row r="27" spans="1:12" ht="15" x14ac:dyDescent="0.25">
      <c r="A27" s="14"/>
      <c r="B27" s="15"/>
      <c r="C27" s="11"/>
      <c r="D27" s="7" t="s">
        <v>30</v>
      </c>
      <c r="E27" s="48" t="s">
        <v>58</v>
      </c>
      <c r="F27" s="49">
        <v>38</v>
      </c>
      <c r="G27" s="49">
        <v>3</v>
      </c>
      <c r="H27" s="49">
        <v>0.38</v>
      </c>
      <c r="I27" s="49">
        <v>18.350000000000001</v>
      </c>
      <c r="J27" s="49">
        <v>88.84</v>
      </c>
      <c r="K27" s="50"/>
      <c r="L27" s="49"/>
    </row>
    <row r="28" spans="1:12" ht="15" x14ac:dyDescent="0.25">
      <c r="A28" s="14"/>
      <c r="B28" s="15"/>
      <c r="C28" s="11"/>
      <c r="D28" s="7" t="s">
        <v>31</v>
      </c>
      <c r="E28" s="48" t="s">
        <v>59</v>
      </c>
      <c r="F28" s="49">
        <v>20</v>
      </c>
      <c r="G28" s="49">
        <v>1.1200000000000001</v>
      </c>
      <c r="H28" s="49">
        <v>0.22</v>
      </c>
      <c r="I28" s="49">
        <v>9.8800000000000008</v>
      </c>
      <c r="J28" s="49">
        <v>46</v>
      </c>
      <c r="K28" s="50"/>
      <c r="L28" s="49"/>
    </row>
    <row r="29" spans="1:12" ht="15" x14ac:dyDescent="0.25">
      <c r="A29" s="16"/>
      <c r="B29" s="17"/>
      <c r="C29" s="8"/>
      <c r="D29" s="18" t="s">
        <v>32</v>
      </c>
      <c r="E29" s="9"/>
      <c r="F29" s="19">
        <f>SUM(F24:F28)</f>
        <v>503</v>
      </c>
      <c r="G29" s="19">
        <f>SUM(G24:G28)</f>
        <v>25.14</v>
      </c>
      <c r="H29" s="19">
        <f>SUM(H24:H28)</f>
        <v>16.88</v>
      </c>
      <c r="I29" s="19">
        <f>SUM(I24:I28)</f>
        <v>91.18</v>
      </c>
      <c r="J29" s="19">
        <f>SUM(J24:J28)</f>
        <v>567.89</v>
      </c>
      <c r="K29" s="25"/>
      <c r="L29" s="19">
        <v>78.05</v>
      </c>
    </row>
    <row r="30" spans="1:12" ht="15" x14ac:dyDescent="0.25">
      <c r="A30" s="13">
        <f>A24</f>
        <v>1</v>
      </c>
      <c r="B30" s="13">
        <f>B24</f>
        <v>2</v>
      </c>
      <c r="C30" s="10" t="s">
        <v>24</v>
      </c>
      <c r="D30" s="7" t="s">
        <v>25</v>
      </c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7" t="s">
        <v>26</v>
      </c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4"/>
      <c r="B32" s="15"/>
      <c r="C32" s="11"/>
      <c r="D32" s="7" t="s">
        <v>27</v>
      </c>
      <c r="E32" s="39"/>
      <c r="F32" s="40"/>
      <c r="G32" s="40"/>
      <c r="H32" s="40"/>
      <c r="I32" s="40"/>
      <c r="J32" s="40"/>
      <c r="K32" s="41"/>
      <c r="L32" s="40"/>
    </row>
    <row r="33" spans="1:12" ht="15" x14ac:dyDescent="0.25">
      <c r="A33" s="14"/>
      <c r="B33" s="15"/>
      <c r="C33" s="11"/>
      <c r="D33" s="7" t="s">
        <v>28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31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 x14ac:dyDescent="0.2">
      <c r="A40" s="33">
        <f>A24</f>
        <v>1</v>
      </c>
      <c r="B40" s="33">
        <f>B24</f>
        <v>2</v>
      </c>
      <c r="C40" s="57" t="s">
        <v>4</v>
      </c>
      <c r="D40" s="58"/>
      <c r="E40" s="31"/>
      <c r="F40" s="32">
        <f>F29+F39</f>
        <v>503</v>
      </c>
      <c r="G40" s="32">
        <f t="shared" ref="G40" si="8">G29+G39</f>
        <v>25.14</v>
      </c>
      <c r="H40" s="32">
        <f t="shared" ref="H40" si="9">H29+H39</f>
        <v>16.88</v>
      </c>
      <c r="I40" s="32">
        <f t="shared" ref="I40" si="10">I29+I39</f>
        <v>91.18</v>
      </c>
      <c r="J40" s="32">
        <f t="shared" ref="J40:L40" si="11">J29+J39</f>
        <v>567.89</v>
      </c>
      <c r="K40" s="32"/>
      <c r="L40" s="32">
        <f t="shared" si="11"/>
        <v>78.05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45" t="s">
        <v>46</v>
      </c>
      <c r="F41" s="46">
        <v>200</v>
      </c>
      <c r="G41" s="46">
        <v>28.47</v>
      </c>
      <c r="H41" s="46">
        <v>22.92</v>
      </c>
      <c r="I41" s="46">
        <v>54.85</v>
      </c>
      <c r="J41" s="46">
        <v>541.4</v>
      </c>
      <c r="K41" s="47">
        <v>224</v>
      </c>
      <c r="L41" s="46"/>
    </row>
    <row r="42" spans="1:12" ht="15" x14ac:dyDescent="0.25">
      <c r="A42" s="23"/>
      <c r="B42" s="15"/>
      <c r="C42" s="11"/>
      <c r="D42" s="7" t="s">
        <v>22</v>
      </c>
      <c r="E42" s="48" t="s">
        <v>39</v>
      </c>
      <c r="F42" s="49">
        <v>200</v>
      </c>
      <c r="G42" s="49">
        <v>0.13</v>
      </c>
      <c r="H42" s="49">
        <v>0.02</v>
      </c>
      <c r="I42" s="49">
        <v>15.2</v>
      </c>
      <c r="J42" s="49">
        <v>62</v>
      </c>
      <c r="K42" s="50">
        <v>377</v>
      </c>
      <c r="L42" s="49"/>
    </row>
    <row r="43" spans="1:12" ht="15" x14ac:dyDescent="0.25">
      <c r="A43" s="23"/>
      <c r="B43" s="15"/>
      <c r="C43" s="11"/>
      <c r="D43" s="7" t="s">
        <v>30</v>
      </c>
      <c r="E43" s="48" t="s">
        <v>58</v>
      </c>
      <c r="F43" s="49">
        <v>38</v>
      </c>
      <c r="G43" s="49">
        <v>3</v>
      </c>
      <c r="H43" s="49">
        <v>0.38</v>
      </c>
      <c r="I43" s="49">
        <v>18.350000000000001</v>
      </c>
      <c r="J43" s="49">
        <v>88.84</v>
      </c>
      <c r="K43" s="50"/>
      <c r="L43" s="49"/>
    </row>
    <row r="44" spans="1:12" ht="15" x14ac:dyDescent="0.25">
      <c r="A44" s="23"/>
      <c r="B44" s="15"/>
      <c r="C44" s="11"/>
      <c r="D44" s="7" t="s">
        <v>31</v>
      </c>
      <c r="E44" s="48" t="s">
        <v>59</v>
      </c>
      <c r="F44" s="49">
        <v>20</v>
      </c>
      <c r="G44" s="49">
        <v>1.1200000000000001</v>
      </c>
      <c r="H44" s="49">
        <v>0.22</v>
      </c>
      <c r="I44" s="49">
        <v>9.8800000000000008</v>
      </c>
      <c r="J44" s="49">
        <v>46</v>
      </c>
      <c r="K44" s="50"/>
      <c r="L44" s="49"/>
    </row>
    <row r="45" spans="1:12" ht="15" x14ac:dyDescent="0.25">
      <c r="A45" s="23"/>
      <c r="B45" s="15"/>
      <c r="C45" s="11"/>
      <c r="D45" s="6" t="s">
        <v>61</v>
      </c>
      <c r="E45" s="48" t="s">
        <v>47</v>
      </c>
      <c r="F45" s="49">
        <v>50</v>
      </c>
      <c r="G45" s="49">
        <v>4.26</v>
      </c>
      <c r="H45" s="49">
        <v>5.66</v>
      </c>
      <c r="I45" s="49">
        <v>34.86</v>
      </c>
      <c r="J45" s="49">
        <v>207.26</v>
      </c>
      <c r="K45" s="50"/>
      <c r="L45" s="49"/>
    </row>
    <row r="46" spans="1:12" ht="15" x14ac:dyDescent="0.25">
      <c r="A46" s="23"/>
      <c r="B46" s="15"/>
      <c r="C46" s="11"/>
      <c r="D46" s="6"/>
      <c r="E46" s="48"/>
      <c r="F46" s="49"/>
      <c r="G46" s="49"/>
      <c r="H46" s="49"/>
      <c r="I46" s="49"/>
      <c r="J46" s="49"/>
      <c r="K46" s="50"/>
      <c r="L46" s="49"/>
    </row>
    <row r="47" spans="1:12" ht="15" x14ac:dyDescent="0.25">
      <c r="A47" s="24"/>
      <c r="B47" s="17"/>
      <c r="C47" s="8"/>
      <c r="D47" s="18" t="s">
        <v>32</v>
      </c>
      <c r="E47" s="9"/>
      <c r="F47" s="19">
        <f>SUM(F41:F46)</f>
        <v>508</v>
      </c>
      <c r="G47" s="19">
        <f>SUM(G41:G46)</f>
        <v>36.979999999999997</v>
      </c>
      <c r="H47" s="19">
        <f>SUM(H41:H46)</f>
        <v>29.2</v>
      </c>
      <c r="I47" s="19">
        <f>SUM(I41:I46)</f>
        <v>133.13999999999999</v>
      </c>
      <c r="J47" s="19">
        <f>SUM(J41:J46)</f>
        <v>945.5</v>
      </c>
      <c r="K47" s="25"/>
      <c r="L47" s="19">
        <v>78.05</v>
      </c>
    </row>
    <row r="48" spans="1:12" ht="15" x14ac:dyDescent="0.25">
      <c r="A48" s="26">
        <f>A41</f>
        <v>1</v>
      </c>
      <c r="B48" s="13">
        <f>B41</f>
        <v>3</v>
      </c>
      <c r="C48" s="10" t="s">
        <v>24</v>
      </c>
      <c r="D48" s="7" t="s">
        <v>25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7" t="s">
        <v>26</v>
      </c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7" t="s">
        <v>27</v>
      </c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3"/>
      <c r="B51" s="15"/>
      <c r="C51" s="11"/>
      <c r="D51" s="7" t="s">
        <v>28</v>
      </c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23"/>
      <c r="B52" s="15"/>
      <c r="C52" s="11"/>
      <c r="D52" s="7" t="s">
        <v>29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30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31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6"/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6"/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4"/>
      <c r="B57" s="17"/>
      <c r="C57" s="8"/>
      <c r="D57" s="18" t="s">
        <v>32</v>
      </c>
      <c r="E57" s="9"/>
      <c r="F57" s="19">
        <f>SUM(F48:F56)</f>
        <v>0</v>
      </c>
      <c r="G57" s="19">
        <f t="shared" ref="G57" si="12">SUM(G48:G56)</f>
        <v>0</v>
      </c>
      <c r="H57" s="19">
        <f t="shared" ref="H57" si="13">SUM(H48:H56)</f>
        <v>0</v>
      </c>
      <c r="I57" s="19">
        <f t="shared" ref="I57" si="14">SUM(I48:I56)</f>
        <v>0</v>
      </c>
      <c r="J57" s="19">
        <f t="shared" ref="J57:L57" si="15">SUM(J48:J56)</f>
        <v>0</v>
      </c>
      <c r="K57" s="25"/>
      <c r="L57" s="19">
        <f t="shared" si="15"/>
        <v>0</v>
      </c>
    </row>
    <row r="58" spans="1:12" ht="15.75" customHeight="1" x14ac:dyDescent="0.2">
      <c r="A58" s="29">
        <f>A41</f>
        <v>1</v>
      </c>
      <c r="B58" s="30">
        <f>B41</f>
        <v>3</v>
      </c>
      <c r="C58" s="57" t="s">
        <v>4</v>
      </c>
      <c r="D58" s="58"/>
      <c r="E58" s="31"/>
      <c r="F58" s="32">
        <f>F47+F57</f>
        <v>508</v>
      </c>
      <c r="G58" s="32">
        <f t="shared" ref="G58" si="16">G47+G57</f>
        <v>36.979999999999997</v>
      </c>
      <c r="H58" s="32">
        <f t="shared" ref="H58" si="17">H47+H57</f>
        <v>29.2</v>
      </c>
      <c r="I58" s="32">
        <f t="shared" ref="I58" si="18">I47+I57</f>
        <v>133.13999999999999</v>
      </c>
      <c r="J58" s="32">
        <f t="shared" ref="J58:L58" si="19">J47+J57</f>
        <v>945.5</v>
      </c>
      <c r="K58" s="32"/>
      <c r="L58" s="32">
        <f t="shared" si="19"/>
        <v>78.05</v>
      </c>
    </row>
    <row r="59" spans="1:12" ht="15" x14ac:dyDescent="0.25">
      <c r="A59" s="20">
        <v>1</v>
      </c>
      <c r="B59" s="21">
        <v>4</v>
      </c>
      <c r="C59" s="22" t="s">
        <v>20</v>
      </c>
      <c r="D59" s="5" t="s">
        <v>27</v>
      </c>
      <c r="E59" s="48" t="s">
        <v>48</v>
      </c>
      <c r="F59" s="49">
        <v>90</v>
      </c>
      <c r="G59" s="49">
        <v>11.61</v>
      </c>
      <c r="H59" s="49">
        <v>7.43</v>
      </c>
      <c r="I59" s="49">
        <v>14.26</v>
      </c>
      <c r="J59" s="49">
        <v>171.25</v>
      </c>
      <c r="K59" s="50">
        <v>234</v>
      </c>
      <c r="L59" s="46"/>
    </row>
    <row r="60" spans="1:12" ht="15" x14ac:dyDescent="0.25">
      <c r="A60" s="23"/>
      <c r="B60" s="15"/>
      <c r="C60" s="11"/>
      <c r="D60" s="6" t="s">
        <v>28</v>
      </c>
      <c r="E60" s="48" t="s">
        <v>49</v>
      </c>
      <c r="F60" s="49">
        <v>150</v>
      </c>
      <c r="G60" s="49">
        <v>3.06</v>
      </c>
      <c r="H60" s="49">
        <v>4.8</v>
      </c>
      <c r="I60" s="49">
        <v>20.440000000000001</v>
      </c>
      <c r="J60" s="49">
        <v>137.25</v>
      </c>
      <c r="K60" s="50">
        <v>312</v>
      </c>
      <c r="L60" s="49"/>
    </row>
    <row r="61" spans="1:12" ht="15" x14ac:dyDescent="0.25">
      <c r="A61" s="23"/>
      <c r="B61" s="15"/>
      <c r="C61" s="11"/>
      <c r="D61" s="7" t="s">
        <v>22</v>
      </c>
      <c r="E61" s="48" t="s">
        <v>50</v>
      </c>
      <c r="F61" s="49">
        <v>200</v>
      </c>
      <c r="G61" s="49">
        <v>4.08</v>
      </c>
      <c r="H61" s="49">
        <v>3.54</v>
      </c>
      <c r="I61" s="49">
        <v>17.579999999999998</v>
      </c>
      <c r="J61" s="49">
        <v>118.6</v>
      </c>
      <c r="K61" s="50">
        <v>382</v>
      </c>
      <c r="L61" s="49"/>
    </row>
    <row r="62" spans="1:12" ht="15" x14ac:dyDescent="0.25">
      <c r="A62" s="23"/>
      <c r="B62" s="15"/>
      <c r="C62" s="11"/>
      <c r="D62" s="7" t="s">
        <v>30</v>
      </c>
      <c r="E62" s="48" t="s">
        <v>58</v>
      </c>
      <c r="F62" s="49">
        <v>38</v>
      </c>
      <c r="G62" s="49">
        <v>3</v>
      </c>
      <c r="H62" s="49">
        <v>0.38</v>
      </c>
      <c r="I62" s="49">
        <v>18.350000000000001</v>
      </c>
      <c r="J62" s="49">
        <v>88.84</v>
      </c>
      <c r="K62" s="50"/>
      <c r="L62" s="49"/>
    </row>
    <row r="63" spans="1:12" ht="15" x14ac:dyDescent="0.25">
      <c r="A63" s="23"/>
      <c r="B63" s="15"/>
      <c r="C63" s="11"/>
      <c r="D63" s="7" t="s">
        <v>31</v>
      </c>
      <c r="E63" s="48" t="s">
        <v>59</v>
      </c>
      <c r="F63" s="49">
        <v>20</v>
      </c>
      <c r="G63" s="49">
        <v>1.1200000000000001</v>
      </c>
      <c r="H63" s="49">
        <v>0.22</v>
      </c>
      <c r="I63" s="49">
        <v>9.8800000000000008</v>
      </c>
      <c r="J63" s="49">
        <v>46</v>
      </c>
      <c r="K63" s="50"/>
      <c r="L63" s="49"/>
    </row>
    <row r="64" spans="1:12" ht="15" x14ac:dyDescent="0.25">
      <c r="A64" s="23"/>
      <c r="B64" s="15"/>
      <c r="C64" s="11"/>
      <c r="D64" s="7" t="s">
        <v>23</v>
      </c>
      <c r="E64" s="48" t="s">
        <v>40</v>
      </c>
      <c r="F64" s="49">
        <v>150</v>
      </c>
      <c r="G64" s="49">
        <v>1.2</v>
      </c>
      <c r="H64" s="49">
        <v>0</v>
      </c>
      <c r="I64" s="49">
        <v>12.9</v>
      </c>
      <c r="J64" s="49">
        <v>57</v>
      </c>
      <c r="K64" s="50">
        <v>338</v>
      </c>
      <c r="L64" s="49"/>
    </row>
    <row r="65" spans="1:12" ht="15" x14ac:dyDescent="0.25">
      <c r="A65" s="23"/>
      <c r="B65" s="15"/>
      <c r="C65" s="11"/>
      <c r="D65" s="6" t="s">
        <v>25</v>
      </c>
      <c r="E65" s="48" t="s">
        <v>69</v>
      </c>
      <c r="F65" s="49">
        <v>60</v>
      </c>
      <c r="G65" s="49">
        <v>0.86</v>
      </c>
      <c r="H65" s="49">
        <v>2.1800000000000002</v>
      </c>
      <c r="I65" s="49">
        <v>4.49</v>
      </c>
      <c r="J65" s="49">
        <v>25.89</v>
      </c>
      <c r="K65" s="50">
        <v>136</v>
      </c>
      <c r="L65" s="49"/>
    </row>
    <row r="66" spans="1:12" ht="15" x14ac:dyDescent="0.25">
      <c r="A66" s="24"/>
      <c r="B66" s="17"/>
      <c r="C66" s="8"/>
      <c r="D66" s="18" t="s">
        <v>32</v>
      </c>
      <c r="E66" s="9"/>
      <c r="F66" s="19">
        <f>SUM(F59:F65)</f>
        <v>708</v>
      </c>
      <c r="G66" s="19">
        <f t="shared" ref="G66" si="20">SUM(G59:G65)</f>
        <v>24.93</v>
      </c>
      <c r="H66" s="19">
        <f t="shared" ref="H66" si="21">SUM(H59:H65)</f>
        <v>18.549999999999997</v>
      </c>
      <c r="I66" s="19">
        <f t="shared" ref="I66" si="22">SUM(I59:I65)</f>
        <v>97.899999999999991</v>
      </c>
      <c r="J66" s="19">
        <f t="shared" ref="J66" si="23">SUM(J59:J65)</f>
        <v>644.83000000000004</v>
      </c>
      <c r="K66" s="25"/>
      <c r="L66" s="19">
        <v>78.05</v>
      </c>
    </row>
    <row r="67" spans="1:12" ht="15" x14ac:dyDescent="0.25">
      <c r="A67" s="26">
        <f>A59</f>
        <v>1</v>
      </c>
      <c r="B67" s="13">
        <f>B59</f>
        <v>4</v>
      </c>
      <c r="C67" s="10" t="s">
        <v>24</v>
      </c>
      <c r="D67" s="7" t="s">
        <v>25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7" t="s">
        <v>26</v>
      </c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7" t="s">
        <v>27</v>
      </c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3"/>
      <c r="B70" s="15"/>
      <c r="C70" s="11"/>
      <c r="D70" s="7" t="s">
        <v>28</v>
      </c>
      <c r="E70" s="39"/>
      <c r="F70" s="40"/>
      <c r="G70" s="40"/>
      <c r="H70" s="40"/>
      <c r="I70" s="40"/>
      <c r="J70" s="40"/>
      <c r="K70" s="41"/>
      <c r="L70" s="40"/>
    </row>
    <row r="71" spans="1:12" ht="15" x14ac:dyDescent="0.25">
      <c r="A71" s="23"/>
      <c r="B71" s="15"/>
      <c r="C71" s="11"/>
      <c r="D71" s="7" t="s">
        <v>29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30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31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6"/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4"/>
      <c r="B76" s="17"/>
      <c r="C76" s="8"/>
      <c r="D76" s="18" t="s">
        <v>32</v>
      </c>
      <c r="E76" s="9"/>
      <c r="F76" s="19">
        <f>SUM(F67:F75)</f>
        <v>0</v>
      </c>
      <c r="G76" s="19">
        <f t="shared" ref="G76" si="24">SUM(G67:G75)</f>
        <v>0</v>
      </c>
      <c r="H76" s="19">
        <f t="shared" ref="H76" si="25">SUM(H67:H75)</f>
        <v>0</v>
      </c>
      <c r="I76" s="19">
        <f t="shared" ref="I76" si="26">SUM(I67:I75)</f>
        <v>0</v>
      </c>
      <c r="J76" s="19">
        <f t="shared" ref="J76:L76" si="27">SUM(J67:J75)</f>
        <v>0</v>
      </c>
      <c r="K76" s="25"/>
      <c r="L76" s="19">
        <f t="shared" si="27"/>
        <v>0</v>
      </c>
    </row>
    <row r="77" spans="1:12" ht="15.75" customHeight="1" x14ac:dyDescent="0.2">
      <c r="A77" s="29">
        <f>A59</f>
        <v>1</v>
      </c>
      <c r="B77" s="30">
        <f>B59</f>
        <v>4</v>
      </c>
      <c r="C77" s="57" t="s">
        <v>4</v>
      </c>
      <c r="D77" s="58"/>
      <c r="E77" s="31"/>
      <c r="F77" s="32">
        <f>F66+F76</f>
        <v>708</v>
      </c>
      <c r="G77" s="32">
        <f t="shared" ref="G77" si="28">G66+G76</f>
        <v>24.93</v>
      </c>
      <c r="H77" s="32">
        <f t="shared" ref="H77" si="29">H66+H76</f>
        <v>18.549999999999997</v>
      </c>
      <c r="I77" s="32">
        <f t="shared" ref="I77" si="30">I66+I76</f>
        <v>97.899999999999991</v>
      </c>
      <c r="J77" s="32">
        <f t="shared" ref="J77:L77" si="31">J66+J76</f>
        <v>644.83000000000004</v>
      </c>
      <c r="K77" s="32"/>
      <c r="L77" s="32">
        <f t="shared" si="31"/>
        <v>78.05</v>
      </c>
    </row>
    <row r="78" spans="1:12" ht="15" x14ac:dyDescent="0.25">
      <c r="A78" s="20">
        <v>1</v>
      </c>
      <c r="B78" s="21">
        <v>5</v>
      </c>
      <c r="C78" s="22" t="s">
        <v>20</v>
      </c>
      <c r="D78" s="5" t="s">
        <v>27</v>
      </c>
      <c r="E78" s="45" t="s">
        <v>51</v>
      </c>
      <c r="F78" s="46">
        <v>275</v>
      </c>
      <c r="G78" s="46">
        <v>23.31</v>
      </c>
      <c r="H78" s="46">
        <v>14.4</v>
      </c>
      <c r="I78" s="46">
        <v>49.13</v>
      </c>
      <c r="J78" s="46">
        <v>419.83</v>
      </c>
      <c r="K78" s="47">
        <v>291</v>
      </c>
      <c r="L78" s="46"/>
    </row>
    <row r="79" spans="1:12" ht="15" x14ac:dyDescent="0.25">
      <c r="A79" s="23"/>
      <c r="B79" s="15"/>
      <c r="C79" s="11"/>
      <c r="D79" s="6" t="s">
        <v>25</v>
      </c>
      <c r="E79" s="48" t="s">
        <v>65</v>
      </c>
      <c r="F79" s="49">
        <v>60</v>
      </c>
      <c r="G79" s="49">
        <v>1.42</v>
      </c>
      <c r="H79" s="49">
        <v>0.06</v>
      </c>
      <c r="I79" s="49">
        <v>13.72</v>
      </c>
      <c r="J79" s="49">
        <v>111.18</v>
      </c>
      <c r="K79" s="50">
        <v>73</v>
      </c>
      <c r="L79" s="49"/>
    </row>
    <row r="80" spans="1:12" ht="15" x14ac:dyDescent="0.25">
      <c r="A80" s="23"/>
      <c r="B80" s="15"/>
      <c r="C80" s="11"/>
      <c r="D80" s="7" t="s">
        <v>29</v>
      </c>
      <c r="E80" s="48" t="s">
        <v>52</v>
      </c>
      <c r="F80" s="49">
        <v>200</v>
      </c>
      <c r="G80" s="49">
        <v>1</v>
      </c>
      <c r="H80" s="49">
        <v>0</v>
      </c>
      <c r="I80" s="49">
        <v>20.2</v>
      </c>
      <c r="J80" s="49">
        <v>84.8</v>
      </c>
      <c r="K80" s="50">
        <v>389</v>
      </c>
      <c r="L80" s="49"/>
    </row>
    <row r="81" spans="1:12" ht="15" x14ac:dyDescent="0.25">
      <c r="A81" s="23"/>
      <c r="B81" s="15"/>
      <c r="C81" s="11"/>
      <c r="D81" s="7" t="s">
        <v>30</v>
      </c>
      <c r="E81" s="48" t="s">
        <v>58</v>
      </c>
      <c r="F81" s="49">
        <v>38</v>
      </c>
      <c r="G81" s="49">
        <v>3</v>
      </c>
      <c r="H81" s="49">
        <v>0.38</v>
      </c>
      <c r="I81" s="49">
        <v>18.350000000000001</v>
      </c>
      <c r="J81" s="49">
        <v>88.84</v>
      </c>
      <c r="K81" s="50"/>
      <c r="L81" s="49"/>
    </row>
    <row r="82" spans="1:12" ht="15" x14ac:dyDescent="0.25">
      <c r="A82" s="23"/>
      <c r="B82" s="15"/>
      <c r="C82" s="11"/>
      <c r="D82" s="7" t="s">
        <v>31</v>
      </c>
      <c r="E82" s="48" t="s">
        <v>59</v>
      </c>
      <c r="F82" s="49">
        <v>20</v>
      </c>
      <c r="G82" s="49">
        <v>1.1200000000000001</v>
      </c>
      <c r="H82" s="49">
        <v>0.22</v>
      </c>
      <c r="I82" s="49">
        <v>9.8800000000000008</v>
      </c>
      <c r="J82" s="49">
        <v>46</v>
      </c>
      <c r="K82" s="50"/>
      <c r="L82" s="49"/>
    </row>
    <row r="83" spans="1:12" ht="15" x14ac:dyDescent="0.25">
      <c r="A83" s="23"/>
      <c r="B83" s="15"/>
      <c r="C83" s="11"/>
      <c r="D83" s="6"/>
      <c r="E83" s="48"/>
      <c r="F83" s="49"/>
      <c r="G83" s="49"/>
      <c r="H83" s="49"/>
      <c r="I83" s="49"/>
      <c r="J83" s="49"/>
      <c r="K83" s="50"/>
      <c r="L83" s="49"/>
    </row>
    <row r="84" spans="1:12" ht="15" x14ac:dyDescent="0.25">
      <c r="A84" s="24"/>
      <c r="B84" s="17"/>
      <c r="C84" s="8"/>
      <c r="D84" s="18" t="s">
        <v>32</v>
      </c>
      <c r="E84" s="9"/>
      <c r="F84" s="19">
        <f>SUM(F78:F83)</f>
        <v>593</v>
      </c>
      <c r="G84" s="19">
        <f>SUM(G78:G83)</f>
        <v>29.849999999999998</v>
      </c>
      <c r="H84" s="19">
        <f>SUM(H78:H83)</f>
        <v>15.060000000000002</v>
      </c>
      <c r="I84" s="19">
        <f>SUM(I78:I83)</f>
        <v>111.28</v>
      </c>
      <c r="J84" s="19">
        <f>SUM(J78:J83)</f>
        <v>750.65</v>
      </c>
      <c r="K84" s="25"/>
      <c r="L84" s="19">
        <v>78.05</v>
      </c>
    </row>
    <row r="85" spans="1:12" ht="15" x14ac:dyDescent="0.25">
      <c r="A85" s="26">
        <f>A78</f>
        <v>1</v>
      </c>
      <c r="B85" s="13">
        <f>B78</f>
        <v>5</v>
      </c>
      <c r="C85" s="10" t="s">
        <v>24</v>
      </c>
      <c r="D85" s="7" t="s">
        <v>25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26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7" t="s">
        <v>27</v>
      </c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7" t="s">
        <v>28</v>
      </c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3"/>
      <c r="B89" s="15"/>
      <c r="C89" s="11"/>
      <c r="D89" s="7" t="s">
        <v>29</v>
      </c>
      <c r="E89" s="39"/>
      <c r="F89" s="40"/>
      <c r="G89" s="40"/>
      <c r="H89" s="40"/>
      <c r="I89" s="40"/>
      <c r="J89" s="40"/>
      <c r="K89" s="41"/>
      <c r="L89" s="40"/>
    </row>
    <row r="90" spans="1:12" ht="15" x14ac:dyDescent="0.25">
      <c r="A90" s="23"/>
      <c r="B90" s="15"/>
      <c r="C90" s="11"/>
      <c r="D90" s="7" t="s">
        <v>30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31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4"/>
      <c r="B94" s="17"/>
      <c r="C94" s="8"/>
      <c r="D94" s="18" t="s">
        <v>32</v>
      </c>
      <c r="E94" s="9"/>
      <c r="F94" s="19">
        <f>SUM(F85:F93)</f>
        <v>0</v>
      </c>
      <c r="G94" s="19">
        <f t="shared" ref="G94" si="32">SUM(G85:G93)</f>
        <v>0</v>
      </c>
      <c r="H94" s="19">
        <f t="shared" ref="H94" si="33">SUM(H85:H93)</f>
        <v>0</v>
      </c>
      <c r="I94" s="19">
        <f t="shared" ref="I94" si="34">SUM(I85:I93)</f>
        <v>0</v>
      </c>
      <c r="J94" s="19">
        <f t="shared" ref="J94:L94" si="35">SUM(J85:J93)</f>
        <v>0</v>
      </c>
      <c r="K94" s="25"/>
      <c r="L94" s="19">
        <f t="shared" si="35"/>
        <v>0</v>
      </c>
    </row>
    <row r="95" spans="1:12" ht="15.75" customHeight="1" x14ac:dyDescent="0.2">
      <c r="A95" s="29">
        <f>A78</f>
        <v>1</v>
      </c>
      <c r="B95" s="30">
        <f>B78</f>
        <v>5</v>
      </c>
      <c r="C95" s="57" t="s">
        <v>4</v>
      </c>
      <c r="D95" s="58"/>
      <c r="E95" s="31"/>
      <c r="F95" s="32">
        <f>F84+F94</f>
        <v>593</v>
      </c>
      <c r="G95" s="32">
        <f t="shared" ref="G95" si="36">G84+G94</f>
        <v>29.849999999999998</v>
      </c>
      <c r="H95" s="32">
        <f t="shared" ref="H95" si="37">H84+H94</f>
        <v>15.060000000000002</v>
      </c>
      <c r="I95" s="32">
        <f t="shared" ref="I95" si="38">I84+I94</f>
        <v>111.28</v>
      </c>
      <c r="J95" s="32">
        <f t="shared" ref="J95:L95" si="39">J84+J94</f>
        <v>750.65</v>
      </c>
      <c r="K95" s="32"/>
      <c r="L95" s="32">
        <f t="shared" si="39"/>
        <v>78.05</v>
      </c>
    </row>
    <row r="96" spans="1:12" ht="15" x14ac:dyDescent="0.25">
      <c r="A96" s="20">
        <v>2</v>
      </c>
      <c r="B96" s="21">
        <v>1</v>
      </c>
      <c r="C96" s="22" t="s">
        <v>20</v>
      </c>
      <c r="D96" s="5" t="s">
        <v>21</v>
      </c>
      <c r="E96" s="45" t="s">
        <v>53</v>
      </c>
      <c r="F96" s="46">
        <v>155</v>
      </c>
      <c r="G96" s="46">
        <v>15.3</v>
      </c>
      <c r="H96" s="46">
        <v>19.489999999999998</v>
      </c>
      <c r="I96" s="46">
        <v>2.77</v>
      </c>
      <c r="J96" s="46">
        <v>250.65</v>
      </c>
      <c r="K96" s="47">
        <v>210</v>
      </c>
      <c r="L96" s="46"/>
    </row>
    <row r="97" spans="1:12" ht="15" x14ac:dyDescent="0.25">
      <c r="A97" s="23"/>
      <c r="B97" s="15"/>
      <c r="C97" s="11"/>
      <c r="D97" s="6" t="s">
        <v>25</v>
      </c>
      <c r="E97" s="48" t="s">
        <v>70</v>
      </c>
      <c r="F97" s="49">
        <v>60</v>
      </c>
      <c r="G97" s="49">
        <v>1.24</v>
      </c>
      <c r="H97" s="49">
        <v>1.94</v>
      </c>
      <c r="I97" s="49">
        <v>5.66</v>
      </c>
      <c r="J97" s="49">
        <v>45.06</v>
      </c>
      <c r="K97" s="50">
        <v>321</v>
      </c>
      <c r="L97" s="49"/>
    </row>
    <row r="98" spans="1:12" ht="15" x14ac:dyDescent="0.25">
      <c r="A98" s="23"/>
      <c r="B98" s="15"/>
      <c r="C98" s="11"/>
      <c r="D98" s="7" t="s">
        <v>22</v>
      </c>
      <c r="E98" s="48" t="s">
        <v>39</v>
      </c>
      <c r="F98" s="49">
        <v>200</v>
      </c>
      <c r="G98" s="49">
        <v>0.13</v>
      </c>
      <c r="H98" s="49">
        <v>0.02</v>
      </c>
      <c r="I98" s="49">
        <v>15.2</v>
      </c>
      <c r="J98" s="49">
        <v>62</v>
      </c>
      <c r="K98" s="50">
        <v>377</v>
      </c>
      <c r="L98" s="49"/>
    </row>
    <row r="99" spans="1:12" ht="15" x14ac:dyDescent="0.25">
      <c r="A99" s="23"/>
      <c r="B99" s="15"/>
      <c r="C99" s="11"/>
      <c r="D99" s="7" t="s">
        <v>30</v>
      </c>
      <c r="E99" s="48" t="s">
        <v>58</v>
      </c>
      <c r="F99" s="49">
        <v>38</v>
      </c>
      <c r="G99" s="49">
        <v>3</v>
      </c>
      <c r="H99" s="49">
        <v>0.38</v>
      </c>
      <c r="I99" s="49">
        <v>18.350000000000001</v>
      </c>
      <c r="J99" s="49">
        <v>88.84</v>
      </c>
      <c r="K99" s="50"/>
      <c r="L99" s="49"/>
    </row>
    <row r="100" spans="1:12" ht="15" x14ac:dyDescent="0.25">
      <c r="A100" s="23"/>
      <c r="B100" s="15"/>
      <c r="C100" s="11"/>
      <c r="D100" s="7" t="s">
        <v>31</v>
      </c>
      <c r="E100" s="48" t="s">
        <v>59</v>
      </c>
      <c r="F100" s="49">
        <v>20</v>
      </c>
      <c r="G100" s="49">
        <v>1.1200000000000001</v>
      </c>
      <c r="H100" s="49">
        <v>0.22</v>
      </c>
      <c r="I100" s="49">
        <v>9.8800000000000008</v>
      </c>
      <c r="J100" s="49">
        <v>46</v>
      </c>
      <c r="K100" s="50"/>
      <c r="L100" s="49"/>
    </row>
    <row r="101" spans="1:12" ht="15" x14ac:dyDescent="0.25">
      <c r="A101" s="23"/>
      <c r="B101" s="15"/>
      <c r="C101" s="11"/>
      <c r="D101" s="6" t="s">
        <v>60</v>
      </c>
      <c r="E101" s="48" t="s">
        <v>42</v>
      </c>
      <c r="F101" s="49">
        <v>30</v>
      </c>
      <c r="G101" s="49">
        <v>6.96</v>
      </c>
      <c r="H101" s="49">
        <v>8.85</v>
      </c>
      <c r="I101" s="49">
        <v>0</v>
      </c>
      <c r="J101" s="49">
        <v>108</v>
      </c>
      <c r="K101" s="50">
        <v>15</v>
      </c>
      <c r="L101" s="49"/>
    </row>
    <row r="102" spans="1:12" ht="15" x14ac:dyDescent="0.25">
      <c r="A102" s="24"/>
      <c r="B102" s="17"/>
      <c r="C102" s="8"/>
      <c r="D102" s="18" t="s">
        <v>32</v>
      </c>
      <c r="E102" s="9"/>
      <c r="F102" s="19">
        <f>SUM(F96:F101)</f>
        <v>503</v>
      </c>
      <c r="G102" s="19">
        <f>SUM(G96:G101)</f>
        <v>27.75</v>
      </c>
      <c r="H102" s="19">
        <f>SUM(H96:H101)</f>
        <v>30.9</v>
      </c>
      <c r="I102" s="19">
        <f>SUM(I96:I101)</f>
        <v>51.860000000000007</v>
      </c>
      <c r="J102" s="19">
        <f>SUM(J96:J101)</f>
        <v>600.55000000000007</v>
      </c>
      <c r="K102" s="25"/>
      <c r="L102" s="19">
        <v>78.05</v>
      </c>
    </row>
    <row r="103" spans="1:12" ht="15" x14ac:dyDescent="0.25">
      <c r="A103" s="26">
        <f>A96</f>
        <v>2</v>
      </c>
      <c r="B103" s="13">
        <f>B96</f>
        <v>1</v>
      </c>
      <c r="C103" s="10" t="s">
        <v>24</v>
      </c>
      <c r="D103" s="7" t="s">
        <v>25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26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27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7" t="s">
        <v>28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7" t="s">
        <v>29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7" t="s">
        <v>30</v>
      </c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7" t="s">
        <v>31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6"/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6"/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4"/>
      <c r="B112" s="17"/>
      <c r="C112" s="8"/>
      <c r="D112" s="18" t="s">
        <v>32</v>
      </c>
      <c r="E112" s="9"/>
      <c r="F112" s="19">
        <f>SUM(F103:F111)</f>
        <v>0</v>
      </c>
      <c r="G112" s="19">
        <f t="shared" ref="G112:J112" si="40">SUM(G103:G111)</f>
        <v>0</v>
      </c>
      <c r="H112" s="19">
        <f t="shared" si="40"/>
        <v>0</v>
      </c>
      <c r="I112" s="19">
        <f t="shared" si="40"/>
        <v>0</v>
      </c>
      <c r="J112" s="19">
        <f t="shared" si="40"/>
        <v>0</v>
      </c>
      <c r="K112" s="25"/>
      <c r="L112" s="19">
        <f t="shared" ref="L112" si="41">SUM(L103:L111)</f>
        <v>0</v>
      </c>
    </row>
    <row r="113" spans="1:12" ht="15" x14ac:dyDescent="0.2">
      <c r="A113" s="29">
        <f>A96</f>
        <v>2</v>
      </c>
      <c r="B113" s="30">
        <f>B96</f>
        <v>1</v>
      </c>
      <c r="C113" s="57" t="s">
        <v>4</v>
      </c>
      <c r="D113" s="58"/>
      <c r="E113" s="31"/>
      <c r="F113" s="32">
        <f>F102+F112</f>
        <v>503</v>
      </c>
      <c r="G113" s="32">
        <f t="shared" ref="G113" si="42">G102+G112</f>
        <v>27.75</v>
      </c>
      <c r="H113" s="32">
        <f t="shared" ref="H113" si="43">H102+H112</f>
        <v>30.9</v>
      </c>
      <c r="I113" s="32">
        <f t="shared" ref="I113" si="44">I102+I112</f>
        <v>51.860000000000007</v>
      </c>
      <c r="J113" s="32">
        <f t="shared" ref="J113:L113" si="45">J102+J112</f>
        <v>600.55000000000007</v>
      </c>
      <c r="K113" s="32"/>
      <c r="L113" s="32">
        <f t="shared" si="45"/>
        <v>78.05</v>
      </c>
    </row>
    <row r="114" spans="1:12" ht="15" x14ac:dyDescent="0.25">
      <c r="A114" s="14">
        <v>2</v>
      </c>
      <c r="B114" s="15">
        <v>2</v>
      </c>
      <c r="C114" s="22" t="s">
        <v>20</v>
      </c>
      <c r="D114" s="5" t="s">
        <v>27</v>
      </c>
      <c r="E114" s="45" t="s">
        <v>54</v>
      </c>
      <c r="F114" s="46">
        <v>140</v>
      </c>
      <c r="G114" s="46">
        <v>18.559999999999999</v>
      </c>
      <c r="H114" s="46">
        <v>15.72</v>
      </c>
      <c r="I114" s="46">
        <v>4.93</v>
      </c>
      <c r="J114" s="46">
        <v>259</v>
      </c>
      <c r="K114" s="47">
        <v>255</v>
      </c>
      <c r="L114" s="46"/>
    </row>
    <row r="115" spans="1:12" ht="15" x14ac:dyDescent="0.25">
      <c r="A115" s="14"/>
      <c r="B115" s="15"/>
      <c r="C115" s="11"/>
      <c r="D115" s="6" t="s">
        <v>28</v>
      </c>
      <c r="E115" s="48" t="s">
        <v>55</v>
      </c>
      <c r="F115" s="49">
        <v>150</v>
      </c>
      <c r="G115" s="49">
        <v>11.87</v>
      </c>
      <c r="H115" s="49">
        <v>5.5</v>
      </c>
      <c r="I115" s="49">
        <v>53.1</v>
      </c>
      <c r="J115" s="49">
        <v>309.14999999999998</v>
      </c>
      <c r="K115" s="50">
        <v>302</v>
      </c>
      <c r="L115" s="49"/>
    </row>
    <row r="116" spans="1:12" ht="15" x14ac:dyDescent="0.25">
      <c r="A116" s="14"/>
      <c r="B116" s="15"/>
      <c r="C116" s="11"/>
      <c r="D116" s="7" t="s">
        <v>22</v>
      </c>
      <c r="E116" s="48" t="s">
        <v>66</v>
      </c>
      <c r="F116" s="49">
        <v>200</v>
      </c>
      <c r="G116" s="49">
        <v>1.17</v>
      </c>
      <c r="H116" s="49">
        <v>2.68</v>
      </c>
      <c r="I116" s="49">
        <v>15.95</v>
      </c>
      <c r="J116" s="49">
        <v>100.6</v>
      </c>
      <c r="K116" s="50">
        <v>379</v>
      </c>
      <c r="L116" s="49"/>
    </row>
    <row r="117" spans="1:12" ht="15" x14ac:dyDescent="0.25">
      <c r="A117" s="14"/>
      <c r="B117" s="15"/>
      <c r="C117" s="11"/>
      <c r="D117" s="7" t="s">
        <v>30</v>
      </c>
      <c r="E117" s="48" t="s">
        <v>58</v>
      </c>
      <c r="F117" s="49">
        <v>38</v>
      </c>
      <c r="G117" s="49">
        <v>3</v>
      </c>
      <c r="H117" s="49">
        <v>0.38</v>
      </c>
      <c r="I117" s="49">
        <v>18.350000000000001</v>
      </c>
      <c r="J117" s="49">
        <v>88.84</v>
      </c>
      <c r="K117" s="50"/>
      <c r="L117" s="49"/>
    </row>
    <row r="118" spans="1:12" ht="15" x14ac:dyDescent="0.25">
      <c r="A118" s="14"/>
      <c r="B118" s="15"/>
      <c r="C118" s="11"/>
      <c r="D118" s="7" t="s">
        <v>31</v>
      </c>
      <c r="E118" s="48" t="s">
        <v>59</v>
      </c>
      <c r="F118" s="49">
        <v>20</v>
      </c>
      <c r="G118" s="49">
        <v>1.1200000000000001</v>
      </c>
      <c r="H118" s="49">
        <v>0.22</v>
      </c>
      <c r="I118" s="49">
        <v>9.8800000000000008</v>
      </c>
      <c r="J118" s="49">
        <v>46</v>
      </c>
      <c r="K118" s="50"/>
      <c r="L118" s="49"/>
    </row>
    <row r="119" spans="1:12" ht="15" x14ac:dyDescent="0.25">
      <c r="A119" s="16"/>
      <c r="B119" s="17"/>
      <c r="C119" s="8"/>
      <c r="D119" s="18" t="s">
        <v>32</v>
      </c>
      <c r="E119" s="9"/>
      <c r="F119" s="19">
        <f>SUM(F114:F118)</f>
        <v>548</v>
      </c>
      <c r="G119" s="19">
        <f>SUM(G114:G118)</f>
        <v>35.72</v>
      </c>
      <c r="H119" s="19">
        <f>SUM(H114:H118)</f>
        <v>24.499999999999996</v>
      </c>
      <c r="I119" s="19">
        <f>SUM(I114:I118)</f>
        <v>102.21000000000001</v>
      </c>
      <c r="J119" s="19">
        <f>SUM(J114:J118)</f>
        <v>803.59</v>
      </c>
      <c r="K119" s="25"/>
      <c r="L119" s="19">
        <v>78.05</v>
      </c>
    </row>
    <row r="120" spans="1:12" ht="15" x14ac:dyDescent="0.25">
      <c r="A120" s="13">
        <f>A114</f>
        <v>2</v>
      </c>
      <c r="B120" s="13">
        <f>B114</f>
        <v>2</v>
      </c>
      <c r="C120" s="10" t="s">
        <v>24</v>
      </c>
      <c r="D120" s="7" t="s">
        <v>25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7" t="s">
        <v>26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27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28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29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7" t="s">
        <v>30</v>
      </c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7" t="s">
        <v>31</v>
      </c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6"/>
      <c r="B129" s="17"/>
      <c r="C129" s="8"/>
      <c r="D129" s="18" t="s">
        <v>32</v>
      </c>
      <c r="E129" s="9"/>
      <c r="F129" s="19">
        <f>SUM(F120:F128)</f>
        <v>0</v>
      </c>
      <c r="G129" s="19">
        <f t="shared" ref="G129:J129" si="46">SUM(G120:G128)</f>
        <v>0</v>
      </c>
      <c r="H129" s="19">
        <f t="shared" si="46"/>
        <v>0</v>
      </c>
      <c r="I129" s="19">
        <f t="shared" si="46"/>
        <v>0</v>
      </c>
      <c r="J129" s="19">
        <f t="shared" si="46"/>
        <v>0</v>
      </c>
      <c r="K129" s="25"/>
      <c r="L129" s="19">
        <f t="shared" ref="L129" si="47">SUM(L120:L128)</f>
        <v>0</v>
      </c>
    </row>
    <row r="130" spans="1:12" ht="15" x14ac:dyDescent="0.2">
      <c r="A130" s="33">
        <f>A114</f>
        <v>2</v>
      </c>
      <c r="B130" s="33">
        <f>B114</f>
        <v>2</v>
      </c>
      <c r="C130" s="57" t="s">
        <v>4</v>
      </c>
      <c r="D130" s="58"/>
      <c r="E130" s="31"/>
      <c r="F130" s="32">
        <f>F119+F129</f>
        <v>548</v>
      </c>
      <c r="G130" s="32">
        <f t="shared" ref="G130" si="48">G119+G129</f>
        <v>35.72</v>
      </c>
      <c r="H130" s="32">
        <f t="shared" ref="H130" si="49">H119+H129</f>
        <v>24.499999999999996</v>
      </c>
      <c r="I130" s="32">
        <f t="shared" ref="I130" si="50">I119+I129</f>
        <v>102.21000000000001</v>
      </c>
      <c r="J130" s="32">
        <f t="shared" ref="J130:L130" si="51">J119+J129</f>
        <v>803.59</v>
      </c>
      <c r="K130" s="32"/>
      <c r="L130" s="32">
        <f t="shared" si="51"/>
        <v>78.05</v>
      </c>
    </row>
    <row r="131" spans="1:12" ht="15" x14ac:dyDescent="0.25">
      <c r="A131" s="20">
        <v>2</v>
      </c>
      <c r="B131" s="21">
        <v>3</v>
      </c>
      <c r="C131" s="22" t="s">
        <v>20</v>
      </c>
      <c r="D131" s="5" t="s">
        <v>27</v>
      </c>
      <c r="E131" s="45" t="s">
        <v>56</v>
      </c>
      <c r="F131" s="46">
        <v>100</v>
      </c>
      <c r="G131" s="46">
        <v>15.2</v>
      </c>
      <c r="H131" s="46">
        <v>13.6</v>
      </c>
      <c r="I131" s="46">
        <v>13.5</v>
      </c>
      <c r="J131" s="46">
        <v>237.2</v>
      </c>
      <c r="K131" s="47">
        <v>295</v>
      </c>
      <c r="L131" s="46"/>
    </row>
    <row r="132" spans="1:12" ht="15" x14ac:dyDescent="0.25">
      <c r="A132" s="23"/>
      <c r="B132" s="15"/>
      <c r="C132" s="11"/>
      <c r="D132" s="6" t="s">
        <v>28</v>
      </c>
      <c r="E132" s="48" t="s">
        <v>49</v>
      </c>
      <c r="F132" s="49">
        <v>150</v>
      </c>
      <c r="G132" s="49">
        <v>3.06</v>
      </c>
      <c r="H132" s="49">
        <v>4.8</v>
      </c>
      <c r="I132" s="49">
        <v>20.440000000000001</v>
      </c>
      <c r="J132" s="49">
        <v>137.25</v>
      </c>
      <c r="K132" s="50">
        <v>312</v>
      </c>
      <c r="L132" s="49"/>
    </row>
    <row r="133" spans="1:12" ht="15" x14ac:dyDescent="0.25">
      <c r="A133" s="23"/>
      <c r="B133" s="15"/>
      <c r="C133" s="11"/>
      <c r="D133" s="7" t="s">
        <v>22</v>
      </c>
      <c r="E133" s="48" t="s">
        <v>57</v>
      </c>
      <c r="F133" s="49">
        <v>200</v>
      </c>
      <c r="G133" s="49">
        <v>1.52</v>
      </c>
      <c r="H133" s="49">
        <v>1.35</v>
      </c>
      <c r="I133" s="49">
        <v>15.9</v>
      </c>
      <c r="J133" s="49">
        <v>81</v>
      </c>
      <c r="K133" s="50">
        <v>378</v>
      </c>
      <c r="L133" s="49"/>
    </row>
    <row r="134" spans="1:12" ht="15.75" customHeight="1" x14ac:dyDescent="0.25">
      <c r="A134" s="23"/>
      <c r="B134" s="15"/>
      <c r="C134" s="11"/>
      <c r="D134" s="7" t="s">
        <v>30</v>
      </c>
      <c r="E134" s="48" t="s">
        <v>58</v>
      </c>
      <c r="F134" s="49">
        <v>38</v>
      </c>
      <c r="G134" s="49">
        <v>3</v>
      </c>
      <c r="H134" s="49">
        <v>0.38</v>
      </c>
      <c r="I134" s="49">
        <v>18.350000000000001</v>
      </c>
      <c r="J134" s="49">
        <v>88.84</v>
      </c>
      <c r="K134" s="50"/>
      <c r="L134" s="49"/>
    </row>
    <row r="135" spans="1:12" ht="15" x14ac:dyDescent="0.25">
      <c r="A135" s="23"/>
      <c r="B135" s="15"/>
      <c r="C135" s="11"/>
      <c r="D135" s="7" t="s">
        <v>31</v>
      </c>
      <c r="E135" s="48" t="s">
        <v>59</v>
      </c>
      <c r="F135" s="49">
        <v>20</v>
      </c>
      <c r="G135" s="49">
        <v>1.1200000000000001</v>
      </c>
      <c r="H135" s="49">
        <v>0.22</v>
      </c>
      <c r="I135" s="49">
        <v>9.8800000000000008</v>
      </c>
      <c r="J135" s="49">
        <v>46</v>
      </c>
      <c r="K135" s="50"/>
      <c r="L135" s="49"/>
    </row>
    <row r="136" spans="1:12" ht="15" x14ac:dyDescent="0.25">
      <c r="A136" s="23"/>
      <c r="B136" s="15"/>
      <c r="C136" s="11"/>
      <c r="D136" s="6" t="s">
        <v>25</v>
      </c>
      <c r="E136" s="48" t="s">
        <v>69</v>
      </c>
      <c r="F136" s="49">
        <v>60</v>
      </c>
      <c r="G136" s="49">
        <v>0.86</v>
      </c>
      <c r="H136" s="49">
        <v>2.1800000000000002</v>
      </c>
      <c r="I136" s="49">
        <v>4.49</v>
      </c>
      <c r="J136" s="49">
        <v>25.89</v>
      </c>
      <c r="K136" s="50">
        <v>136</v>
      </c>
      <c r="L136" s="49"/>
    </row>
    <row r="137" spans="1:12" ht="15" x14ac:dyDescent="0.25">
      <c r="A137" s="24"/>
      <c r="B137" s="17"/>
      <c r="C137" s="8"/>
      <c r="D137" s="18" t="s">
        <v>32</v>
      </c>
      <c r="E137" s="9"/>
      <c r="F137" s="19">
        <f>SUM(F131:F136)</f>
        <v>568</v>
      </c>
      <c r="G137" s="19">
        <f>SUM(G131:G136)</f>
        <v>24.759999999999998</v>
      </c>
      <c r="H137" s="19">
        <f>SUM(H131:H136)</f>
        <v>22.529999999999998</v>
      </c>
      <c r="I137" s="19">
        <f>SUM(I131:I136)</f>
        <v>82.559999999999988</v>
      </c>
      <c r="J137" s="19">
        <f>SUM(J131:J136)</f>
        <v>616.17999999999995</v>
      </c>
      <c r="K137" s="25"/>
      <c r="L137" s="19">
        <v>78.05</v>
      </c>
    </row>
    <row r="138" spans="1:12" ht="15" x14ac:dyDescent="0.25">
      <c r="A138" s="26">
        <f>A131</f>
        <v>2</v>
      </c>
      <c r="B138" s="13">
        <f>B131</f>
        <v>3</v>
      </c>
      <c r="C138" s="10" t="s">
        <v>24</v>
      </c>
      <c r="D138" s="7" t="s">
        <v>25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7" t="s">
        <v>26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7" t="s">
        <v>27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28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23"/>
      <c r="B142" s="15"/>
      <c r="C142" s="11"/>
      <c r="D142" s="7" t="s">
        <v>29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30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7" t="s">
        <v>31</v>
      </c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SUM(F138:F146)</f>
        <v>0</v>
      </c>
      <c r="G147" s="19">
        <f t="shared" ref="G147:J147" si="52">SUM(G138:G146)</f>
        <v>0</v>
      </c>
      <c r="H147" s="19">
        <f t="shared" si="52"/>
        <v>0</v>
      </c>
      <c r="I147" s="19">
        <f t="shared" si="52"/>
        <v>0</v>
      </c>
      <c r="J147" s="19">
        <f t="shared" si="52"/>
        <v>0</v>
      </c>
      <c r="K147" s="25"/>
      <c r="L147" s="19">
        <f t="shared" ref="L147" si="53">SUM(L138:L146)</f>
        <v>0</v>
      </c>
    </row>
    <row r="148" spans="1:12" ht="15" x14ac:dyDescent="0.2">
      <c r="A148" s="29">
        <f>A131</f>
        <v>2</v>
      </c>
      <c r="B148" s="30">
        <f>B131</f>
        <v>3</v>
      </c>
      <c r="C148" s="57" t="s">
        <v>4</v>
      </c>
      <c r="D148" s="58"/>
      <c r="E148" s="31"/>
      <c r="F148" s="32">
        <f>F137+F147</f>
        <v>568</v>
      </c>
      <c r="G148" s="32">
        <f t="shared" ref="G148" si="54">G137+G147</f>
        <v>24.759999999999998</v>
      </c>
      <c r="H148" s="32">
        <f t="shared" ref="H148" si="55">H137+H147</f>
        <v>22.529999999999998</v>
      </c>
      <c r="I148" s="32">
        <f t="shared" ref="I148" si="56">I137+I147</f>
        <v>82.559999999999988</v>
      </c>
      <c r="J148" s="32">
        <f t="shared" ref="J148:L148" si="57">J137+J147</f>
        <v>616.17999999999995</v>
      </c>
      <c r="K148" s="32"/>
      <c r="L148" s="32">
        <f t="shared" si="57"/>
        <v>78.05</v>
      </c>
    </row>
    <row r="149" spans="1:12" ht="15" x14ac:dyDescent="0.25">
      <c r="A149" s="20">
        <v>2</v>
      </c>
      <c r="B149" s="21">
        <v>4</v>
      </c>
      <c r="C149" s="22" t="s">
        <v>20</v>
      </c>
      <c r="D149" s="5" t="s">
        <v>27</v>
      </c>
      <c r="E149" s="45" t="s">
        <v>67</v>
      </c>
      <c r="F149" s="46">
        <v>210</v>
      </c>
      <c r="G149" s="46">
        <v>6.55</v>
      </c>
      <c r="H149" s="46">
        <v>10.9</v>
      </c>
      <c r="I149" s="46">
        <v>41.57</v>
      </c>
      <c r="J149" s="46">
        <v>291</v>
      </c>
      <c r="K149" s="47">
        <v>176</v>
      </c>
      <c r="L149" s="46"/>
    </row>
    <row r="150" spans="1:12" ht="15" x14ac:dyDescent="0.25">
      <c r="A150" s="23"/>
      <c r="B150" s="15"/>
      <c r="C150" s="11"/>
      <c r="D150" s="7" t="s">
        <v>22</v>
      </c>
      <c r="E150" s="48" t="s">
        <v>45</v>
      </c>
      <c r="F150" s="49">
        <v>200</v>
      </c>
      <c r="G150" s="49">
        <v>0.68</v>
      </c>
      <c r="H150" s="49">
        <v>0.28000000000000003</v>
      </c>
      <c r="I150" s="49">
        <v>20.76</v>
      </c>
      <c r="J150" s="49">
        <v>88.2</v>
      </c>
      <c r="K150" s="50">
        <v>388</v>
      </c>
      <c r="L150" s="49"/>
    </row>
    <row r="151" spans="1:12" ht="15" x14ac:dyDescent="0.25">
      <c r="A151" s="23"/>
      <c r="B151" s="15"/>
      <c r="C151" s="11"/>
      <c r="D151" s="7" t="s">
        <v>30</v>
      </c>
      <c r="E151" s="48" t="s">
        <v>58</v>
      </c>
      <c r="F151" s="49">
        <v>38</v>
      </c>
      <c r="G151" s="49">
        <v>3</v>
      </c>
      <c r="H151" s="49">
        <v>0.38</v>
      </c>
      <c r="I151" s="49">
        <v>18.350000000000001</v>
      </c>
      <c r="J151" s="49">
        <v>88.84</v>
      </c>
      <c r="K151" s="50"/>
      <c r="L151" s="49"/>
    </row>
    <row r="152" spans="1:12" ht="15" x14ac:dyDescent="0.25">
      <c r="A152" s="23"/>
      <c r="B152" s="15"/>
      <c r="C152" s="11"/>
      <c r="D152" s="7" t="s">
        <v>31</v>
      </c>
      <c r="E152" s="48" t="s">
        <v>59</v>
      </c>
      <c r="F152" s="49">
        <v>20</v>
      </c>
      <c r="G152" s="49">
        <v>1.1200000000000001</v>
      </c>
      <c r="H152" s="49">
        <v>0.22</v>
      </c>
      <c r="I152" s="49">
        <v>9.8800000000000008</v>
      </c>
      <c r="J152" s="49">
        <v>46</v>
      </c>
      <c r="K152" s="50"/>
      <c r="L152" s="49"/>
    </row>
    <row r="153" spans="1:12" ht="15" x14ac:dyDescent="0.25">
      <c r="A153" s="23"/>
      <c r="B153" s="15"/>
      <c r="C153" s="11"/>
      <c r="D153" s="6" t="s">
        <v>60</v>
      </c>
      <c r="E153" s="48" t="s">
        <v>41</v>
      </c>
      <c r="F153" s="49">
        <v>10</v>
      </c>
      <c r="G153" s="49">
        <v>0.08</v>
      </c>
      <c r="H153" s="49">
        <v>7.25</v>
      </c>
      <c r="I153" s="49">
        <v>0.13</v>
      </c>
      <c r="J153" s="49">
        <v>65.72</v>
      </c>
      <c r="K153" s="50">
        <v>14</v>
      </c>
      <c r="L153" s="49"/>
    </row>
    <row r="154" spans="1:12" ht="15" x14ac:dyDescent="0.25">
      <c r="A154" s="23"/>
      <c r="B154" s="15"/>
      <c r="C154" s="11"/>
      <c r="D154" s="6" t="s">
        <v>61</v>
      </c>
      <c r="E154" s="48" t="s">
        <v>47</v>
      </c>
      <c r="F154" s="49">
        <v>50</v>
      </c>
      <c r="G154" s="49">
        <v>4.26</v>
      </c>
      <c r="H154" s="49">
        <v>5.66</v>
      </c>
      <c r="I154" s="49">
        <v>34.86</v>
      </c>
      <c r="J154" s="49">
        <v>207.26</v>
      </c>
      <c r="K154" s="50"/>
      <c r="L154" s="49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SUM(F149:F154)</f>
        <v>528</v>
      </c>
      <c r="G155" s="19">
        <f>SUM(G149:G154)</f>
        <v>15.690000000000001</v>
      </c>
      <c r="H155" s="19">
        <f>SUM(H149:H154)</f>
        <v>24.69</v>
      </c>
      <c r="I155" s="19">
        <f>SUM(I149:I154)</f>
        <v>125.55</v>
      </c>
      <c r="J155" s="19">
        <f>SUM(J149:J154)</f>
        <v>787.02</v>
      </c>
      <c r="K155" s="25"/>
      <c r="L155" s="19">
        <v>78.05</v>
      </c>
    </row>
    <row r="156" spans="1:12" ht="15" x14ac:dyDescent="0.25">
      <c r="A156" s="26">
        <f>A149</f>
        <v>2</v>
      </c>
      <c r="B156" s="13">
        <f>B149</f>
        <v>4</v>
      </c>
      <c r="C156" s="10" t="s">
        <v>24</v>
      </c>
      <c r="D156" s="7" t="s">
        <v>25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7" t="s">
        <v>26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7" t="s">
        <v>27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7" t="s">
        <v>28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29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30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31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SUM(F156:F164)</f>
        <v>0</v>
      </c>
      <c r="G165" s="19">
        <f t="shared" ref="G165:J165" si="58">SUM(G156:G164)</f>
        <v>0</v>
      </c>
      <c r="H165" s="19">
        <f t="shared" si="58"/>
        <v>0</v>
      </c>
      <c r="I165" s="19">
        <f t="shared" si="58"/>
        <v>0</v>
      </c>
      <c r="J165" s="19">
        <f t="shared" si="58"/>
        <v>0</v>
      </c>
      <c r="K165" s="25"/>
      <c r="L165" s="19">
        <f t="shared" ref="L165" si="59">SUM(L156:L164)</f>
        <v>0</v>
      </c>
    </row>
    <row r="166" spans="1:12" ht="15" x14ac:dyDescent="0.2">
      <c r="A166" s="29">
        <f>A149</f>
        <v>2</v>
      </c>
      <c r="B166" s="30">
        <f>B149</f>
        <v>4</v>
      </c>
      <c r="C166" s="57" t="s">
        <v>4</v>
      </c>
      <c r="D166" s="58"/>
      <c r="E166" s="31"/>
      <c r="F166" s="32">
        <f>F155+F165</f>
        <v>528</v>
      </c>
      <c r="G166" s="32">
        <f t="shared" ref="G166" si="60">G155+G165</f>
        <v>15.690000000000001</v>
      </c>
      <c r="H166" s="32">
        <f t="shared" ref="H166" si="61">H155+H165</f>
        <v>24.69</v>
      </c>
      <c r="I166" s="32">
        <f t="shared" ref="I166" si="62">I155+I165</f>
        <v>125.55</v>
      </c>
      <c r="J166" s="32">
        <f t="shared" ref="J166:L166" si="63">J155+J165</f>
        <v>787.02</v>
      </c>
      <c r="K166" s="32"/>
      <c r="L166" s="32">
        <f t="shared" si="63"/>
        <v>78.05</v>
      </c>
    </row>
    <row r="167" spans="1:12" ht="15" x14ac:dyDescent="0.25">
      <c r="A167" s="20">
        <v>2</v>
      </c>
      <c r="B167" s="21">
        <v>5</v>
      </c>
      <c r="C167" s="22" t="s">
        <v>20</v>
      </c>
      <c r="D167" s="5" t="s">
        <v>27</v>
      </c>
      <c r="E167" s="45" t="s">
        <v>68</v>
      </c>
      <c r="F167" s="46">
        <v>90</v>
      </c>
      <c r="G167" s="46">
        <v>14.82</v>
      </c>
      <c r="H167" s="46">
        <v>11.5</v>
      </c>
      <c r="I167" s="46">
        <v>15.69</v>
      </c>
      <c r="J167" s="46">
        <v>176.4</v>
      </c>
      <c r="K167" s="47">
        <v>269</v>
      </c>
      <c r="L167" s="46"/>
    </row>
    <row r="168" spans="1:12" ht="15" x14ac:dyDescent="0.25">
      <c r="A168" s="23"/>
      <c r="B168" s="15"/>
      <c r="C168" s="11"/>
      <c r="D168" s="6" t="s">
        <v>28</v>
      </c>
      <c r="E168" s="48" t="s">
        <v>44</v>
      </c>
      <c r="F168" s="49">
        <v>155</v>
      </c>
      <c r="G168" s="49">
        <v>5.52</v>
      </c>
      <c r="H168" s="49">
        <v>4.5</v>
      </c>
      <c r="I168" s="49">
        <v>26.5</v>
      </c>
      <c r="J168" s="49">
        <v>168.45</v>
      </c>
      <c r="K168" s="50">
        <v>309</v>
      </c>
      <c r="L168" s="49"/>
    </row>
    <row r="169" spans="1:12" ht="15" x14ac:dyDescent="0.25">
      <c r="A169" s="23"/>
      <c r="B169" s="15"/>
      <c r="C169" s="11"/>
      <c r="D169" s="7" t="s">
        <v>25</v>
      </c>
      <c r="E169" s="48" t="s">
        <v>65</v>
      </c>
      <c r="F169" s="49">
        <v>60</v>
      </c>
      <c r="G169" s="49">
        <v>1.42</v>
      </c>
      <c r="H169" s="49">
        <v>0.06</v>
      </c>
      <c r="I169" s="49">
        <v>13.72</v>
      </c>
      <c r="J169" s="49">
        <v>111.18</v>
      </c>
      <c r="K169" s="50">
        <v>75</v>
      </c>
      <c r="L169" s="49"/>
    </row>
    <row r="170" spans="1:12" ht="15" x14ac:dyDescent="0.25">
      <c r="A170" s="23"/>
      <c r="B170" s="15"/>
      <c r="C170" s="11"/>
      <c r="D170" s="7" t="s">
        <v>29</v>
      </c>
      <c r="E170" s="48" t="s">
        <v>52</v>
      </c>
      <c r="F170" s="49">
        <v>200</v>
      </c>
      <c r="G170" s="49">
        <v>1</v>
      </c>
      <c r="H170" s="49">
        <v>0</v>
      </c>
      <c r="I170" s="49">
        <v>20.2</v>
      </c>
      <c r="J170" s="49">
        <v>84.8</v>
      </c>
      <c r="K170" s="50">
        <v>389</v>
      </c>
      <c r="L170" s="49"/>
    </row>
    <row r="171" spans="1:12" ht="15" x14ac:dyDescent="0.25">
      <c r="A171" s="23"/>
      <c r="B171" s="15"/>
      <c r="C171" s="11"/>
      <c r="D171" s="7" t="s">
        <v>30</v>
      </c>
      <c r="E171" s="48" t="s">
        <v>58</v>
      </c>
      <c r="F171" s="49">
        <v>38</v>
      </c>
      <c r="G171" s="49">
        <v>3</v>
      </c>
      <c r="H171" s="49">
        <v>0.38</v>
      </c>
      <c r="I171" s="49">
        <v>18.350000000000001</v>
      </c>
      <c r="J171" s="49">
        <v>88.84</v>
      </c>
      <c r="K171" s="50"/>
      <c r="L171" s="49"/>
    </row>
    <row r="172" spans="1:12" ht="15" x14ac:dyDescent="0.25">
      <c r="A172" s="23"/>
      <c r="B172" s="15"/>
      <c r="C172" s="11"/>
      <c r="D172" s="7" t="s">
        <v>31</v>
      </c>
      <c r="E172" s="48" t="s">
        <v>59</v>
      </c>
      <c r="F172" s="49">
        <v>20</v>
      </c>
      <c r="G172" s="49">
        <v>1.1200000000000001</v>
      </c>
      <c r="H172" s="49">
        <v>0.22</v>
      </c>
      <c r="I172" s="49">
        <v>9.8800000000000008</v>
      </c>
      <c r="J172" s="49">
        <v>46</v>
      </c>
      <c r="K172" s="50"/>
      <c r="L172" s="49"/>
    </row>
    <row r="173" spans="1:12" ht="15.75" customHeight="1" x14ac:dyDescent="0.25">
      <c r="A173" s="24"/>
      <c r="B173" s="17"/>
      <c r="C173" s="8"/>
      <c r="D173" s="18" t="s">
        <v>32</v>
      </c>
      <c r="E173" s="9"/>
      <c r="F173" s="19">
        <f>SUM(F167:F172)</f>
        <v>563</v>
      </c>
      <c r="G173" s="19">
        <f>SUM(G167:G172)</f>
        <v>26.88</v>
      </c>
      <c r="H173" s="19">
        <f>SUM(H167:H172)</f>
        <v>16.659999999999997</v>
      </c>
      <c r="I173" s="19">
        <f>SUM(I167:I172)</f>
        <v>104.34</v>
      </c>
      <c r="J173" s="19">
        <f>SUM(J167:J172)</f>
        <v>675.67000000000007</v>
      </c>
      <c r="K173" s="25"/>
      <c r="L173" s="19">
        <v>78.05</v>
      </c>
    </row>
    <row r="174" spans="1:12" ht="15" x14ac:dyDescent="0.25">
      <c r="A174" s="26">
        <f>A167</f>
        <v>2</v>
      </c>
      <c r="B174" s="13">
        <f>B167</f>
        <v>5</v>
      </c>
      <c r="C174" s="10" t="s">
        <v>24</v>
      </c>
      <c r="D174" s="7" t="s">
        <v>25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7" t="s">
        <v>26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7" t="s">
        <v>27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7" t="s">
        <v>28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7" t="s">
        <v>29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30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31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4"/>
      <c r="B183" s="17"/>
      <c r="C183" s="8"/>
      <c r="D183" s="18" t="s">
        <v>32</v>
      </c>
      <c r="E183" s="9"/>
      <c r="F183" s="19">
        <f>SUM(F174:F182)</f>
        <v>0</v>
      </c>
      <c r="G183" s="19">
        <f t="shared" ref="G183:J183" si="64">SUM(G174:G182)</f>
        <v>0</v>
      </c>
      <c r="H183" s="19">
        <f t="shared" si="64"/>
        <v>0</v>
      </c>
      <c r="I183" s="19">
        <f t="shared" si="64"/>
        <v>0</v>
      </c>
      <c r="J183" s="19">
        <f t="shared" si="64"/>
        <v>0</v>
      </c>
      <c r="K183" s="25"/>
      <c r="L183" s="19">
        <f t="shared" ref="L183" si="65">SUM(L174:L182)</f>
        <v>0</v>
      </c>
    </row>
    <row r="184" spans="1:12" ht="15" x14ac:dyDescent="0.2">
      <c r="A184" s="29">
        <f>A167</f>
        <v>2</v>
      </c>
      <c r="B184" s="30">
        <f>B167</f>
        <v>5</v>
      </c>
      <c r="C184" s="57" t="s">
        <v>4</v>
      </c>
      <c r="D184" s="58"/>
      <c r="E184" s="31"/>
      <c r="F184" s="32">
        <f>F173+F183</f>
        <v>563</v>
      </c>
      <c r="G184" s="32">
        <f t="shared" ref="G184" si="66">G173+G183</f>
        <v>26.88</v>
      </c>
      <c r="H184" s="32">
        <f t="shared" ref="H184" si="67">H173+H183</f>
        <v>16.659999999999997</v>
      </c>
      <c r="I184" s="32">
        <f t="shared" ref="I184" si="68">I173+I183</f>
        <v>104.34</v>
      </c>
      <c r="J184" s="32">
        <f t="shared" ref="J184:L184" si="69">J173+J183</f>
        <v>675.67000000000007</v>
      </c>
      <c r="K184" s="32"/>
      <c r="L184" s="32">
        <f t="shared" si="69"/>
        <v>78.05</v>
      </c>
    </row>
    <row r="185" spans="1:12" x14ac:dyDescent="0.2">
      <c r="A185" s="27"/>
      <c r="B185" s="28"/>
      <c r="C185" s="59" t="s">
        <v>5</v>
      </c>
      <c r="D185" s="59"/>
      <c r="E185" s="59"/>
      <c r="F185" s="34">
        <f>(F23+F40+F58+F77+F95+F113+F130+F148+F166+F184)/(IF(F23=0,0,1)+IF(F40=0,0,1)+IF(F58=0,0,1)+IF(F77=0,0,1)+IF(F95=0,0,1)+IF(F113=0,0,1)+IF(F130=0,0,1)+IF(F148=0,0,1)+IF(F166=0,0,1)+IF(F184=0,0,1))</f>
        <v>553</v>
      </c>
      <c r="G185" s="34">
        <f>(G23+G40+G58+G77+G95+G113+G130+G148+G166+G184)/(IF(G23=0,0,1)+IF(G40=0,0,1)+IF(G58=0,0,1)+IF(G77=0,0,1)+IF(G95=0,0,1)+IF(G113=0,0,1)+IF(G130=0,0,1)+IF(G148=0,0,1)+IF(G166=0,0,1)+IF(G184=0,0,1))</f>
        <v>26.509999999999998</v>
      </c>
      <c r="H185" s="34">
        <f>(H23+H40+H58+H77+H95+H113+H130+H148+H166+H184)/(IF(H23=0,0,1)+IF(H40=0,0,1)+IF(H58=0,0,1)+IF(H77=0,0,1)+IF(H95=0,0,1)+IF(H113=0,0,1)+IF(H130=0,0,1)+IF(H148=0,0,1)+IF(H166=0,0,1)+IF(H184=0,0,1))</f>
        <v>22.640999999999998</v>
      </c>
      <c r="I185" s="34">
        <f>(I23+I40+I58+I77+I95+I113+I130+I148+I166+I184)/(IF(I23=0,0,1)+IF(I40=0,0,1)+IF(I58=0,0,1)+IF(I77=0,0,1)+IF(I95=0,0,1)+IF(I113=0,0,1)+IF(I130=0,0,1)+IF(I148=0,0,1)+IF(I166=0,0,1)+IF(I184=0,0,1))</f>
        <v>97.595999999999989</v>
      </c>
      <c r="J185" s="34">
        <f>(J23+J40+J58+J77+J95+J113+J130+J148+J166+J184)/(IF(J23=0,0,1)+IF(J40=0,0,1)+IF(J58=0,0,1)+IF(J77=0,0,1)+IF(J95=0,0,1)+IF(J113=0,0,1)+IF(J130=0,0,1)+IF(J148=0,0,1)+IF(J166=0,0,1)+IF(J184=0,0,1))</f>
        <v>701.34400000000005</v>
      </c>
      <c r="K185" s="34"/>
      <c r="L185" s="34">
        <f>(L23+L40+L58+L77+L95+L113+L130+L148+L166+L184)/(IF(L23=0,0,1)+IF(L40=0,0,1)+IF(L58=0,0,1)+IF(L77=0,0,1)+IF(L95=0,0,1)+IF(L113=0,0,1)+IF(L130=0,0,1)+IF(L148=0,0,1)+IF(L166=0,0,1)+IF(L184=0,0,1))</f>
        <v>78.049999999999983</v>
      </c>
    </row>
  </sheetData>
  <mergeCells count="14">
    <mergeCell ref="C77:D77"/>
    <mergeCell ref="C95:D95"/>
    <mergeCell ref="C23:D23"/>
    <mergeCell ref="C185:E185"/>
    <mergeCell ref="C184:D184"/>
    <mergeCell ref="C113:D113"/>
    <mergeCell ref="C130:D130"/>
    <mergeCell ref="C148:D148"/>
    <mergeCell ref="C166:D166"/>
    <mergeCell ref="C1:E1"/>
    <mergeCell ref="H1:K1"/>
    <mergeCell ref="H2:K2"/>
    <mergeCell ref="C40:D40"/>
    <mergeCell ref="C58:D5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медицина</cp:lastModifiedBy>
  <cp:lastPrinted>2025-01-20T11:18:54Z</cp:lastPrinted>
  <dcterms:created xsi:type="dcterms:W3CDTF">2022-05-16T14:23:56Z</dcterms:created>
  <dcterms:modified xsi:type="dcterms:W3CDTF">2025-01-20T11:30:48Z</dcterms:modified>
</cp:coreProperties>
</file>